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P:\Chepaykina\"/>
    </mc:Choice>
  </mc:AlternateContent>
  <xr:revisionPtr revIDLastSave="0" documentId="8_{AD8BD269-EF9C-4A9D-BBB3-543C38B15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паковка" sheetId="1" r:id="rId1"/>
  </sheets>
  <definedNames>
    <definedName name="_xlnm._FilterDatabase" localSheetId="0" hidden="1">упаковка!$B$3:$I$75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I75" i="1" s="1"/>
  <c r="E75" i="1"/>
  <c r="H74" i="1"/>
  <c r="H73" i="1"/>
  <c r="E73" i="1"/>
  <c r="H72" i="1"/>
  <c r="I73" i="1" s="1"/>
  <c r="H71" i="1"/>
  <c r="E71" i="1"/>
  <c r="H70" i="1"/>
  <c r="H69" i="1"/>
  <c r="I69" i="1" s="1"/>
  <c r="E69" i="1"/>
  <c r="H68" i="1"/>
  <c r="H67" i="1"/>
  <c r="I67" i="1" s="1"/>
  <c r="E67" i="1"/>
  <c r="H66" i="1"/>
  <c r="H65" i="1"/>
  <c r="E65" i="1"/>
  <c r="H64" i="1"/>
  <c r="I65" i="1" s="1"/>
  <c r="H63" i="1"/>
  <c r="E63" i="1"/>
  <c r="H62" i="1"/>
  <c r="I61" i="1"/>
  <c r="H61" i="1"/>
  <c r="E61" i="1"/>
  <c r="H60" i="1"/>
  <c r="H59" i="1"/>
  <c r="E59" i="1"/>
  <c r="H58" i="1"/>
  <c r="H57" i="1"/>
  <c r="I57" i="1" s="1"/>
  <c r="E57" i="1"/>
  <c r="H56" i="1"/>
  <c r="H55" i="1"/>
  <c r="I55" i="1" s="1"/>
  <c r="E55" i="1"/>
  <c r="H54" i="1"/>
  <c r="H53" i="1"/>
  <c r="E53" i="1"/>
  <c r="H52" i="1"/>
  <c r="I53" i="1" s="1"/>
  <c r="H51" i="1"/>
  <c r="E51" i="1"/>
  <c r="H50" i="1"/>
  <c r="I49" i="1"/>
  <c r="H49" i="1"/>
  <c r="E49" i="1"/>
  <c r="H48" i="1"/>
  <c r="H47" i="1"/>
  <c r="E47" i="1"/>
  <c r="H46" i="1"/>
  <c r="H45" i="1"/>
  <c r="I45" i="1" s="1"/>
  <c r="E45" i="1"/>
  <c r="H44" i="1"/>
  <c r="H43" i="1"/>
  <c r="I43" i="1" s="1"/>
  <c r="E43" i="1"/>
  <c r="H42" i="1"/>
  <c r="I41" i="1"/>
  <c r="H41" i="1"/>
  <c r="E41" i="1"/>
  <c r="H40" i="1"/>
  <c r="H39" i="1"/>
  <c r="E39" i="1"/>
  <c r="H38" i="1"/>
  <c r="H37" i="1"/>
  <c r="I37" i="1" s="1"/>
  <c r="E37" i="1"/>
  <c r="H36" i="1"/>
  <c r="H35" i="1"/>
  <c r="I35" i="1" s="1"/>
  <c r="E35" i="1"/>
  <c r="H34" i="1"/>
  <c r="H33" i="1"/>
  <c r="E33" i="1"/>
  <c r="H32" i="1"/>
  <c r="I33" i="1" s="1"/>
  <c r="H31" i="1"/>
  <c r="E31" i="1"/>
  <c r="H30" i="1"/>
  <c r="H29" i="1"/>
  <c r="E29" i="1"/>
  <c r="H28" i="1"/>
  <c r="H27" i="1"/>
  <c r="I27" i="1" s="1"/>
  <c r="E27" i="1"/>
  <c r="H26" i="1"/>
  <c r="H25" i="1"/>
  <c r="E25" i="1"/>
  <c r="H24" i="1"/>
  <c r="I25" i="1" s="1"/>
  <c r="H23" i="1"/>
  <c r="E23" i="1"/>
  <c r="H22" i="1"/>
  <c r="H21" i="1"/>
  <c r="E21" i="1"/>
  <c r="H20" i="1"/>
  <c r="H19" i="1"/>
  <c r="I19" i="1" s="1"/>
  <c r="E19" i="1"/>
  <c r="H18" i="1"/>
  <c r="H17" i="1"/>
  <c r="E17" i="1"/>
  <c r="H16" i="1"/>
  <c r="H15" i="1"/>
  <c r="E15" i="1"/>
  <c r="H14" i="1"/>
  <c r="H13" i="1"/>
  <c r="E13" i="1"/>
  <c r="H12" i="1"/>
  <c r="H11" i="1"/>
  <c r="I11" i="1" s="1"/>
  <c r="E11" i="1"/>
  <c r="H10" i="1"/>
  <c r="H9" i="1"/>
  <c r="E9" i="1"/>
  <c r="H8" i="1"/>
  <c r="H7" i="1"/>
  <c r="E7" i="1"/>
  <c r="H6" i="1"/>
  <c r="H5" i="1"/>
  <c r="E5" i="1"/>
  <c r="H4" i="1"/>
  <c r="I5" i="1" s="1"/>
  <c r="I23" i="1" l="1"/>
  <c r="I9" i="1"/>
  <c r="I17" i="1"/>
  <c r="I29" i="1"/>
  <c r="I63" i="1"/>
  <c r="I21" i="1"/>
  <c r="I71" i="1"/>
  <c r="I51" i="1"/>
  <c r="I15" i="1"/>
  <c r="I59" i="1"/>
  <c r="I39" i="1"/>
  <c r="I13" i="1"/>
  <c r="I7" i="1"/>
  <c r="I31" i="1"/>
  <c r="I47" i="1"/>
</calcChain>
</file>

<file path=xl/sharedStrings.xml><?xml version="1.0" encoding="utf-8"?>
<sst xmlns="http://schemas.openxmlformats.org/spreadsheetml/2006/main" count="154" uniqueCount="48">
  <si>
    <t>Наименование</t>
  </si>
  <si>
    <t>год</t>
  </si>
  <si>
    <t>значение базовой ставки экологического сбора (руб за тонну)</t>
  </si>
  <si>
    <t>рост базовой ставки проектной к действующей</t>
  </si>
  <si>
    <t>сумма повышаюших коэффициентов</t>
  </si>
  <si>
    <t>норматив утилизации, %</t>
  </si>
  <si>
    <t>ставка экологического сбора (руб за тонну)</t>
  </si>
  <si>
    <t>ростставки экологического сбора проектная к действующей</t>
  </si>
  <si>
    <t>8=4*6</t>
  </si>
  <si>
    <t>Группа N 17 "Тара деревянная"</t>
  </si>
  <si>
    <t>х</t>
  </si>
  <si>
    <t>проект</t>
  </si>
  <si>
    <t>Группа N 18 "Тара и изделия упаковочные бумажные"</t>
  </si>
  <si>
    <t>Группа N 19 "Тара и изделия упаковочные картонные"</t>
  </si>
  <si>
    <t>Группа N 20 "Изделия пластмассовые упаковочные из полиэтилентерефталата бесцветные и голубые"</t>
  </si>
  <si>
    <t>Группа N 21 "Изделия пластмассовые упаковочные из полиэтилентерефталата прочие, включая комбинированные"</t>
  </si>
  <si>
    <t>Группа N 22 "Изделия пластмассовые упаковочные из полиэтилена высокой плотности"</t>
  </si>
  <si>
    <t>Группа N 23 "Изделия пластмассовые упаковочные из поливинилхлорида"</t>
  </si>
  <si>
    <t>Группа N 24 "Изделия пластмассовые упаковочные из полиэтилена низкой плотности"</t>
  </si>
  <si>
    <t>Группа N 25 "Изделия пластмассовые упаковочные из полипропилена"</t>
  </si>
  <si>
    <t>Группа N 26 "Изделия пластмассовые упаковочные из полистирола"</t>
  </si>
  <si>
    <t>Группа N 27 "Изделия пластмассовые упаковочные из прочих материалов"</t>
  </si>
  <si>
    <t>Группа N 28 "Изделия упаковочные из текстиля"</t>
  </si>
  <si>
    <t>Группа N 29 "Тара и изделия упаковочные из стекла"</t>
  </si>
  <si>
    <t>Группа N 30 "Тара и изделия упаковочные на основе стекла прочие"</t>
  </si>
  <si>
    <t>Группа N 31 "Тара и изделия упаковочные из металла"</t>
  </si>
  <si>
    <t>Группа N 32 "Тара и изделия упаковочные из комбинированных материалов на основе бумаги"</t>
  </si>
  <si>
    <t>Группа N 33 "Упаковка из полиэтилентерефталата бесцветная и голубая"</t>
  </si>
  <si>
    <t>Группа N 34 "Упаковка из полиэтилентерефталата прочая, включая комбинированную"</t>
  </si>
  <si>
    <t>Группа N 35 "Упаковка из полиэтилена высокой плотности"</t>
  </si>
  <si>
    <t>Группа N 36 "Упаковка из поливинилхлорида"</t>
  </si>
  <si>
    <t>Группа N 37 "Упаковка из полиэтилена низкой плотности"</t>
  </si>
  <si>
    <t>Группа N 38 "Упаковка из полипропилена"</t>
  </si>
  <si>
    <t>Группа N 39 "Упаковка из полистирола"</t>
  </si>
  <si>
    <t>Группа N 40 "Упаковка из других видов пластмасс"</t>
  </si>
  <si>
    <t>Группа N 41 "Упаковка комбинированная из пластмасс и алюминия"</t>
  </si>
  <si>
    <t>Группа N 42 "Упаковка комбинированная из пластмасс и белой жести"</t>
  </si>
  <si>
    <t>Группа N 43 "Упаковка комбинированная из пластмасс и различных металлов"</t>
  </si>
  <si>
    <t>Группа N 44 "Упаковка комбинированная из других видов пластмасс"</t>
  </si>
  <si>
    <t>Группа N 45 "Упаковка из бумаги"</t>
  </si>
  <si>
    <t>Группа N 46 "Упаковка из картона"</t>
  </si>
  <si>
    <t>Группа N 47 "Металлическая упаковка"</t>
  </si>
  <si>
    <t>Группа N 48 "Деревянная упаковка"</t>
  </si>
  <si>
    <t>Группа N 49 "Текстильная упаковка"</t>
  </si>
  <si>
    <t>Группа N 50 "Стеклянная упаковка"</t>
  </si>
  <si>
    <t>Группа N 51 "Стеклянная упаковка прочая"</t>
  </si>
  <si>
    <t>Группа N 52 "Комбинированная упаковка на основе бумаги"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</si>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</sst>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2" borderId="4" xfId="0" applyFill="1" applyBorder="1"/>
    <xf numFmtId="0" fontId="2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left" vertical="center" wrapText="1"/>
    </xf>
    <xf numFmtId="164" fontId="2" fillId="3" borderId="6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/>
    </xf>
    <xf numFmtId="3" fontId="0" fillId="3" borderId="6" xfId="0" applyNumberFormat="1" applyFill="1" applyBorder="1" applyAlignment="1">
      <alignment horizontal="left"/>
    </xf>
    <xf numFmtId="2" fontId="0" fillId="3" borderId="7" xfId="0" applyNumberFormat="1" applyFill="1" applyBorder="1"/>
    <xf numFmtId="0" fontId="0" fillId="3" borderId="0" xfId="0" applyFill="1"/>
    <xf numFmtId="0" fontId="2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/>
    </xf>
    <xf numFmtId="2" fontId="0" fillId="2" borderId="10" xfId="0" applyNumberFormat="1" applyFill="1" applyBorder="1"/>
    <xf numFmtId="0" fontId="2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/>
    <xf numFmtId="0" fontId="2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/>
    </xf>
    <xf numFmtId="3" fontId="2" fillId="2" borderId="12" xfId="0" applyNumberFormat="1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0" fillId="2" borderId="13" xfId="0" applyNumberFormat="1" applyFill="1" applyBorder="1"/>
    <xf numFmtId="0" fontId="2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2" fontId="0" fillId="2" borderId="16" xfId="0" applyNumberFormat="1" applyFill="1" applyBorder="1"/>
    <xf numFmtId="0" fontId="2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left"/>
    </xf>
    <xf numFmtId="3" fontId="2" fillId="3" borderId="18" xfId="0" applyNumberFormat="1" applyFont="1" applyFill="1" applyBorder="1" applyAlignment="1">
      <alignment horizontal="left" vertical="center" wrapText="1"/>
    </xf>
    <xf numFmtId="164" fontId="2" fillId="3" borderId="18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/>
    </xf>
    <xf numFmtId="2" fontId="0" fillId="3" borderId="19" xfId="0" applyNumberFormat="1" applyFill="1" applyBorder="1"/>
    <xf numFmtId="0" fontId="0" fillId="2" borderId="8" xfId="0" applyFill="1" applyBorder="1"/>
    <xf numFmtId="3" fontId="2" fillId="2" borderId="9" xfId="0" applyNumberFormat="1" applyFont="1" applyFill="1" applyBorder="1" applyAlignment="1">
      <alignment horizontal="left"/>
    </xf>
    <xf numFmtId="164" fontId="0" fillId="2" borderId="9" xfId="0" applyNumberFormat="1" applyFill="1" applyBorder="1" applyAlignment="1">
      <alignment horizontal="left"/>
    </xf>
    <xf numFmtId="3" fontId="0" fillId="3" borderId="2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view="pageBreakPreview" zoomScale="60" zoomScaleNormal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J19" sqref="J19"/>
    </sheetView>
  </sheetViews>
  <sheetFormatPr defaultColWidth="100.7109375" defaultRowHeight="15" x14ac:dyDescent="0.25"/>
  <cols>
    <col min="1" max="1" width="2.85546875" style="1" customWidth="1"/>
    <col min="2" max="2" width="113.7109375" style="1" customWidth="1"/>
    <col min="3" max="3" width="9.7109375" style="1" customWidth="1"/>
    <col min="4" max="4" width="16.85546875" style="1" customWidth="1"/>
    <col min="5" max="5" width="13.28515625" style="2" customWidth="1"/>
    <col min="6" max="6" width="15.140625" style="1" customWidth="1"/>
    <col min="7" max="7" width="17.85546875" style="1" customWidth="1"/>
    <col min="8" max="8" width="18.5703125" style="1" customWidth="1"/>
    <col min="9" max="9" width="19" style="1" customWidth="1"/>
    <col min="10" max="16384" width="100.7109375" style="1"/>
  </cols>
  <sheetData>
    <row r="1" spans="2:9" ht="15.75" thickBot="1" x14ac:dyDescent="0.3">
      <c r="I1" s="1" t="s">
        <v>47</v>
      </c>
    </row>
    <row r="2" spans="2:9" s="9" customFormat="1" ht="75.75" thickBot="1" x14ac:dyDescent="0.3">
      <c r="B2" s="3" t="s">
        <v>0</v>
      </c>
      <c r="C2" s="4" t="s">
        <v>1</v>
      </c>
      <c r="D2" s="5" t="s">
        <v>2</v>
      </c>
      <c r="E2" s="6" t="s">
        <v>3</v>
      </c>
      <c r="F2" s="5" t="s">
        <v>4</v>
      </c>
      <c r="G2" s="5" t="s">
        <v>5</v>
      </c>
      <c r="H2" s="7" t="s">
        <v>6</v>
      </c>
      <c r="I2" s="8" t="s">
        <v>7</v>
      </c>
    </row>
    <row r="3" spans="2:9" ht="15.75" thickBot="1" x14ac:dyDescent="0.3">
      <c r="B3" s="10">
        <v>2</v>
      </c>
      <c r="C3" s="11">
        <v>3</v>
      </c>
      <c r="D3" s="12">
        <v>4</v>
      </c>
      <c r="E3" s="12">
        <v>5</v>
      </c>
      <c r="F3" s="12">
        <v>6</v>
      </c>
      <c r="G3" s="12">
        <v>7</v>
      </c>
      <c r="H3" s="13" t="s">
        <v>8</v>
      </c>
      <c r="I3" s="14"/>
    </row>
    <row r="4" spans="2:9" s="23" customFormat="1" ht="16.5" thickBot="1" x14ac:dyDescent="0.3">
      <c r="B4" s="15" t="s">
        <v>9</v>
      </c>
      <c r="C4" s="16">
        <v>2025</v>
      </c>
      <c r="D4" s="17">
        <v>3526</v>
      </c>
      <c r="E4" s="18" t="s">
        <v>10</v>
      </c>
      <c r="F4" s="19">
        <v>1</v>
      </c>
      <c r="G4" s="20">
        <v>55</v>
      </c>
      <c r="H4" s="21">
        <f>D4*F4</f>
        <v>3526</v>
      </c>
      <c r="I4" s="22" t="s">
        <v>10</v>
      </c>
    </row>
    <row r="5" spans="2:9" ht="16.5" thickBot="1" x14ac:dyDescent="0.3">
      <c r="B5" s="24"/>
      <c r="C5" s="25" t="s">
        <v>11</v>
      </c>
      <c r="D5" s="26">
        <v>7551</v>
      </c>
      <c r="E5" s="27">
        <f>D5/D4</f>
        <v>2.1415201361315939</v>
      </c>
      <c r="F5" s="28">
        <v>2</v>
      </c>
      <c r="G5" s="29">
        <v>75</v>
      </c>
      <c r="H5" s="21">
        <f t="shared" ref="H5:H68" si="0">D5*F5</f>
        <v>15102</v>
      </c>
      <c r="I5" s="30">
        <f>H5/H4</f>
        <v>4.2830402722631877</v>
      </c>
    </row>
    <row r="6" spans="2:9" s="23" customFormat="1" ht="16.5" thickBot="1" x14ac:dyDescent="0.3">
      <c r="B6" s="15" t="s">
        <v>12</v>
      </c>
      <c r="C6" s="16">
        <v>2025</v>
      </c>
      <c r="D6" s="17">
        <v>2735</v>
      </c>
      <c r="E6" s="18" t="s">
        <v>10</v>
      </c>
      <c r="F6" s="19">
        <v>1.5</v>
      </c>
      <c r="G6" s="20">
        <v>55</v>
      </c>
      <c r="H6" s="21">
        <f t="shared" si="0"/>
        <v>4102.5</v>
      </c>
      <c r="I6" s="22" t="s">
        <v>10</v>
      </c>
    </row>
    <row r="7" spans="2:9" ht="16.5" thickBot="1" x14ac:dyDescent="0.3">
      <c r="B7" s="24"/>
      <c r="C7" s="25" t="s">
        <v>11</v>
      </c>
      <c r="D7" s="26">
        <v>17178</v>
      </c>
      <c r="E7" s="27">
        <f>D7/D6</f>
        <v>6.2808043875685557</v>
      </c>
      <c r="F7" s="28">
        <v>2</v>
      </c>
      <c r="G7" s="29">
        <v>75</v>
      </c>
      <c r="H7" s="21">
        <f t="shared" si="0"/>
        <v>34356</v>
      </c>
      <c r="I7" s="30">
        <f t="shared" ref="I7:I69" si="1">H7/H6</f>
        <v>8.3744058500914083</v>
      </c>
    </row>
    <row r="8" spans="2:9" s="23" customFormat="1" ht="16.5" thickBot="1" x14ac:dyDescent="0.3">
      <c r="B8" s="15" t="s">
        <v>13</v>
      </c>
      <c r="C8" s="16">
        <v>2025</v>
      </c>
      <c r="D8" s="17">
        <v>2735</v>
      </c>
      <c r="E8" s="18" t="s">
        <v>10</v>
      </c>
      <c r="F8" s="19">
        <v>1</v>
      </c>
      <c r="G8" s="20">
        <v>55</v>
      </c>
      <c r="H8" s="21">
        <f t="shared" si="0"/>
        <v>2735</v>
      </c>
      <c r="I8" s="22" t="s">
        <v>10</v>
      </c>
    </row>
    <row r="9" spans="2:9" ht="16.5" thickBot="1" x14ac:dyDescent="0.3">
      <c r="B9" s="24"/>
      <c r="C9" s="25" t="s">
        <v>11</v>
      </c>
      <c r="D9" s="26">
        <v>17178</v>
      </c>
      <c r="E9" s="27">
        <f>D9/D8</f>
        <v>6.2808043875685557</v>
      </c>
      <c r="F9" s="28">
        <v>1</v>
      </c>
      <c r="G9" s="29">
        <v>75</v>
      </c>
      <c r="H9" s="21">
        <f t="shared" si="0"/>
        <v>17178</v>
      </c>
      <c r="I9" s="30">
        <f t="shared" si="1"/>
        <v>6.2808043875685557</v>
      </c>
    </row>
    <row r="10" spans="2:9" s="23" customFormat="1" ht="18.75" customHeight="1" thickBot="1" x14ac:dyDescent="0.3">
      <c r="B10" s="15" t="s">
        <v>14</v>
      </c>
      <c r="C10" s="16">
        <v>2025</v>
      </c>
      <c r="D10" s="17">
        <v>4421</v>
      </c>
      <c r="E10" s="18" t="s">
        <v>10</v>
      </c>
      <c r="F10" s="19">
        <v>1.5</v>
      </c>
      <c r="G10" s="20">
        <v>55</v>
      </c>
      <c r="H10" s="21">
        <f t="shared" si="0"/>
        <v>6631.5</v>
      </c>
      <c r="I10" s="22" t="s">
        <v>10</v>
      </c>
    </row>
    <row r="11" spans="2:9" ht="16.5" thickBot="1" x14ac:dyDescent="0.3">
      <c r="B11" s="24"/>
      <c r="C11" s="25" t="s">
        <v>11</v>
      </c>
      <c r="D11" s="26">
        <v>23819</v>
      </c>
      <c r="E11" s="27">
        <f>D11/D10</f>
        <v>5.3876950916082338</v>
      </c>
      <c r="F11" s="28">
        <v>2</v>
      </c>
      <c r="G11" s="29">
        <v>75</v>
      </c>
      <c r="H11" s="21">
        <f t="shared" si="0"/>
        <v>47638</v>
      </c>
      <c r="I11" s="30">
        <f t="shared" si="1"/>
        <v>7.1835934554776442</v>
      </c>
    </row>
    <row r="12" spans="2:9" s="23" customFormat="1" ht="18.75" customHeight="1" thickBot="1" x14ac:dyDescent="0.3">
      <c r="B12" s="15" t="s">
        <v>15</v>
      </c>
      <c r="C12" s="16">
        <v>2025</v>
      </c>
      <c r="D12" s="17">
        <v>4421</v>
      </c>
      <c r="E12" s="18" t="s">
        <v>10</v>
      </c>
      <c r="F12" s="19">
        <v>2</v>
      </c>
      <c r="G12" s="20">
        <v>55</v>
      </c>
      <c r="H12" s="21">
        <f t="shared" si="0"/>
        <v>8842</v>
      </c>
      <c r="I12" s="22" t="s">
        <v>10</v>
      </c>
    </row>
    <row r="13" spans="2:9" ht="16.5" thickBot="1" x14ac:dyDescent="0.3">
      <c r="B13" s="24"/>
      <c r="C13" s="25" t="s">
        <v>11</v>
      </c>
      <c r="D13" s="26">
        <v>23819</v>
      </c>
      <c r="E13" s="27">
        <f>D13/D12</f>
        <v>5.3876950916082338</v>
      </c>
      <c r="F13" s="28">
        <v>2</v>
      </c>
      <c r="G13" s="29">
        <v>75</v>
      </c>
      <c r="H13" s="21">
        <f t="shared" si="0"/>
        <v>47638</v>
      </c>
      <c r="I13" s="30">
        <f t="shared" si="1"/>
        <v>5.3876950916082338</v>
      </c>
    </row>
    <row r="14" spans="2:9" s="23" customFormat="1" ht="16.5" thickBot="1" x14ac:dyDescent="0.3">
      <c r="B14" s="15" t="s">
        <v>16</v>
      </c>
      <c r="C14" s="16">
        <v>2025</v>
      </c>
      <c r="D14" s="17">
        <v>4421</v>
      </c>
      <c r="E14" s="18" t="s">
        <v>10</v>
      </c>
      <c r="F14" s="19">
        <v>2</v>
      </c>
      <c r="G14" s="20">
        <v>55</v>
      </c>
      <c r="H14" s="21">
        <f t="shared" si="0"/>
        <v>8842</v>
      </c>
      <c r="I14" s="22" t="s">
        <v>10</v>
      </c>
    </row>
    <row r="15" spans="2:9" ht="16.5" thickBot="1" x14ac:dyDescent="0.3">
      <c r="B15" s="24"/>
      <c r="C15" s="25" t="s">
        <v>11</v>
      </c>
      <c r="D15" s="26">
        <v>23819</v>
      </c>
      <c r="E15" s="27">
        <f>D15/D14</f>
        <v>5.3876950916082338</v>
      </c>
      <c r="F15" s="28">
        <v>2</v>
      </c>
      <c r="G15" s="29">
        <v>75</v>
      </c>
      <c r="H15" s="21">
        <f t="shared" si="0"/>
        <v>47638</v>
      </c>
      <c r="I15" s="30">
        <f t="shared" si="1"/>
        <v>5.3876950916082338</v>
      </c>
    </row>
    <row r="16" spans="2:9" s="23" customFormat="1" ht="16.5" thickBot="1" x14ac:dyDescent="0.3">
      <c r="B16" s="15" t="s">
        <v>17</v>
      </c>
      <c r="C16" s="16">
        <v>2025</v>
      </c>
      <c r="D16" s="17">
        <v>4421</v>
      </c>
      <c r="E16" s="18" t="s">
        <v>10</v>
      </c>
      <c r="F16" s="19">
        <v>2.5</v>
      </c>
      <c r="G16" s="20">
        <v>55</v>
      </c>
      <c r="H16" s="21">
        <f t="shared" si="0"/>
        <v>11052.5</v>
      </c>
      <c r="I16" s="22" t="s">
        <v>10</v>
      </c>
    </row>
    <row r="17" spans="2:9" ht="16.5" thickBot="1" x14ac:dyDescent="0.3">
      <c r="B17" s="24"/>
      <c r="C17" s="25" t="s">
        <v>11</v>
      </c>
      <c r="D17" s="26">
        <v>23819</v>
      </c>
      <c r="E17" s="27">
        <f>D17/D16</f>
        <v>5.3876950916082338</v>
      </c>
      <c r="F17" s="28">
        <v>4</v>
      </c>
      <c r="G17" s="29">
        <v>75</v>
      </c>
      <c r="H17" s="21">
        <f t="shared" si="0"/>
        <v>95276</v>
      </c>
      <c r="I17" s="30">
        <f t="shared" si="1"/>
        <v>8.6203121465731734</v>
      </c>
    </row>
    <row r="18" spans="2:9" s="23" customFormat="1" ht="16.5" thickBot="1" x14ac:dyDescent="0.3">
      <c r="B18" s="15" t="s">
        <v>18</v>
      </c>
      <c r="C18" s="16">
        <v>2025</v>
      </c>
      <c r="D18" s="17">
        <v>4421</v>
      </c>
      <c r="E18" s="18" t="s">
        <v>10</v>
      </c>
      <c r="F18" s="19">
        <v>2</v>
      </c>
      <c r="G18" s="20">
        <v>55</v>
      </c>
      <c r="H18" s="21">
        <f t="shared" si="0"/>
        <v>8842</v>
      </c>
      <c r="I18" s="22" t="s">
        <v>10</v>
      </c>
    </row>
    <row r="19" spans="2:9" ht="16.5" thickBot="1" x14ac:dyDescent="0.3">
      <c r="B19" s="24"/>
      <c r="C19" s="25" t="s">
        <v>11</v>
      </c>
      <c r="D19" s="26">
        <v>23819</v>
      </c>
      <c r="E19" s="27">
        <f>D19/D18</f>
        <v>5.3876950916082338</v>
      </c>
      <c r="F19" s="28">
        <v>2</v>
      </c>
      <c r="G19" s="29">
        <v>75</v>
      </c>
      <c r="H19" s="21">
        <f t="shared" si="0"/>
        <v>47638</v>
      </c>
      <c r="I19" s="30">
        <f t="shared" si="1"/>
        <v>5.3876950916082338</v>
      </c>
    </row>
    <row r="20" spans="2:9" s="23" customFormat="1" ht="16.5" thickBot="1" x14ac:dyDescent="0.3">
      <c r="B20" s="15" t="s">
        <v>19</v>
      </c>
      <c r="C20" s="16">
        <v>2025</v>
      </c>
      <c r="D20" s="17">
        <v>4421</v>
      </c>
      <c r="E20" s="18" t="s">
        <v>10</v>
      </c>
      <c r="F20" s="19">
        <v>2.5</v>
      </c>
      <c r="G20" s="20">
        <v>55</v>
      </c>
      <c r="H20" s="21">
        <f t="shared" si="0"/>
        <v>11052.5</v>
      </c>
      <c r="I20" s="22" t="s">
        <v>10</v>
      </c>
    </row>
    <row r="21" spans="2:9" ht="16.5" thickBot="1" x14ac:dyDescent="0.3">
      <c r="B21" s="24"/>
      <c r="C21" s="25" t="s">
        <v>11</v>
      </c>
      <c r="D21" s="26">
        <v>23819</v>
      </c>
      <c r="E21" s="27">
        <f>D21/D20</f>
        <v>5.3876950916082338</v>
      </c>
      <c r="F21" s="28">
        <v>3</v>
      </c>
      <c r="G21" s="29">
        <v>75</v>
      </c>
      <c r="H21" s="21">
        <f t="shared" si="0"/>
        <v>71457</v>
      </c>
      <c r="I21" s="30">
        <f t="shared" si="1"/>
        <v>6.46523410992988</v>
      </c>
    </row>
    <row r="22" spans="2:9" s="23" customFormat="1" ht="16.5" thickBot="1" x14ac:dyDescent="0.3">
      <c r="B22" s="15" t="s">
        <v>20</v>
      </c>
      <c r="C22" s="16">
        <v>2025</v>
      </c>
      <c r="D22" s="17">
        <v>4421</v>
      </c>
      <c r="E22" s="18" t="s">
        <v>10</v>
      </c>
      <c r="F22" s="19">
        <v>2.5</v>
      </c>
      <c r="G22" s="20">
        <v>55</v>
      </c>
      <c r="H22" s="21">
        <f t="shared" si="0"/>
        <v>11052.5</v>
      </c>
      <c r="I22" s="22" t="s">
        <v>10</v>
      </c>
    </row>
    <row r="23" spans="2:9" ht="16.5" thickBot="1" x14ac:dyDescent="0.3">
      <c r="B23" s="24"/>
      <c r="C23" s="25" t="s">
        <v>11</v>
      </c>
      <c r="D23" s="26">
        <v>23819</v>
      </c>
      <c r="E23" s="27">
        <f>D23/D22</f>
        <v>5.3876950916082338</v>
      </c>
      <c r="F23" s="28">
        <v>4</v>
      </c>
      <c r="G23" s="29">
        <v>75</v>
      </c>
      <c r="H23" s="21">
        <f t="shared" si="0"/>
        <v>95276</v>
      </c>
      <c r="I23" s="30">
        <f t="shared" si="1"/>
        <v>8.6203121465731734</v>
      </c>
    </row>
    <row r="24" spans="2:9" s="23" customFormat="1" ht="16.5" thickBot="1" x14ac:dyDescent="0.3">
      <c r="B24" s="15" t="s">
        <v>21</v>
      </c>
      <c r="C24" s="16">
        <v>2025</v>
      </c>
      <c r="D24" s="17">
        <v>4421</v>
      </c>
      <c r="E24" s="18" t="s">
        <v>10</v>
      </c>
      <c r="F24" s="19">
        <v>3</v>
      </c>
      <c r="G24" s="20">
        <v>55</v>
      </c>
      <c r="H24" s="21">
        <f t="shared" si="0"/>
        <v>13263</v>
      </c>
      <c r="I24" s="22" t="s">
        <v>10</v>
      </c>
    </row>
    <row r="25" spans="2:9" ht="16.5" thickBot="1" x14ac:dyDescent="0.3">
      <c r="B25" s="24"/>
      <c r="C25" s="25" t="s">
        <v>11</v>
      </c>
      <c r="D25" s="26">
        <v>23819</v>
      </c>
      <c r="E25" s="27">
        <f>D25/D24</f>
        <v>5.3876950916082338</v>
      </c>
      <c r="F25" s="28">
        <v>5</v>
      </c>
      <c r="G25" s="29">
        <v>75</v>
      </c>
      <c r="H25" s="21">
        <f t="shared" si="0"/>
        <v>119095</v>
      </c>
      <c r="I25" s="30">
        <f t="shared" si="1"/>
        <v>8.9794918193470554</v>
      </c>
    </row>
    <row r="26" spans="2:9" s="23" customFormat="1" ht="16.5" thickBot="1" x14ac:dyDescent="0.3">
      <c r="B26" s="15" t="s">
        <v>22</v>
      </c>
      <c r="C26" s="16">
        <v>2025</v>
      </c>
      <c r="D26" s="17">
        <v>18750</v>
      </c>
      <c r="E26" s="18" t="s">
        <v>10</v>
      </c>
      <c r="F26" s="19">
        <v>1.5</v>
      </c>
      <c r="G26" s="20">
        <v>55</v>
      </c>
      <c r="H26" s="21">
        <f t="shared" si="0"/>
        <v>28125</v>
      </c>
      <c r="I26" s="22" t="s">
        <v>10</v>
      </c>
    </row>
    <row r="27" spans="2:9" ht="16.5" thickBot="1" x14ac:dyDescent="0.3">
      <c r="B27" s="24"/>
      <c r="C27" s="25" t="s">
        <v>11</v>
      </c>
      <c r="D27" s="26">
        <v>89184</v>
      </c>
      <c r="E27" s="27">
        <f>D27/D26</f>
        <v>4.7564799999999998</v>
      </c>
      <c r="F27" s="28">
        <v>2</v>
      </c>
      <c r="G27" s="29">
        <v>75</v>
      </c>
      <c r="H27" s="21">
        <f t="shared" si="0"/>
        <v>178368</v>
      </c>
      <c r="I27" s="30">
        <f t="shared" si="1"/>
        <v>6.3419733333333337</v>
      </c>
    </row>
    <row r="28" spans="2:9" s="23" customFormat="1" ht="16.5" thickBot="1" x14ac:dyDescent="0.3">
      <c r="B28" s="15" t="s">
        <v>23</v>
      </c>
      <c r="C28" s="16">
        <v>2025</v>
      </c>
      <c r="D28" s="17">
        <v>2949</v>
      </c>
      <c r="E28" s="18" t="s">
        <v>10</v>
      </c>
      <c r="F28" s="19">
        <v>1</v>
      </c>
      <c r="G28" s="20">
        <v>55</v>
      </c>
      <c r="H28" s="21">
        <f t="shared" si="0"/>
        <v>2949</v>
      </c>
      <c r="I28" s="22" t="s">
        <v>10</v>
      </c>
    </row>
    <row r="29" spans="2:9" ht="16.5" thickBot="1" x14ac:dyDescent="0.3">
      <c r="B29" s="24"/>
      <c r="C29" s="25" t="s">
        <v>11</v>
      </c>
      <c r="D29" s="26">
        <v>6711</v>
      </c>
      <c r="E29" s="27">
        <f>D29/D28</f>
        <v>2.2756866734486265</v>
      </c>
      <c r="F29" s="28">
        <v>2</v>
      </c>
      <c r="G29" s="29">
        <v>75</v>
      </c>
      <c r="H29" s="21">
        <f t="shared" si="0"/>
        <v>13422</v>
      </c>
      <c r="I29" s="30">
        <f t="shared" si="1"/>
        <v>4.551373346897253</v>
      </c>
    </row>
    <row r="30" spans="2:9" s="23" customFormat="1" ht="16.5" thickBot="1" x14ac:dyDescent="0.3">
      <c r="B30" s="15" t="s">
        <v>24</v>
      </c>
      <c r="C30" s="16">
        <v>2025</v>
      </c>
      <c r="D30" s="17">
        <v>2949</v>
      </c>
      <c r="E30" s="18" t="s">
        <v>10</v>
      </c>
      <c r="F30" s="19">
        <v>2.5</v>
      </c>
      <c r="G30" s="20">
        <v>55</v>
      </c>
      <c r="H30" s="21">
        <f t="shared" si="0"/>
        <v>7372.5</v>
      </c>
      <c r="I30" s="22" t="s">
        <v>10</v>
      </c>
    </row>
    <row r="31" spans="2:9" ht="16.5" thickBot="1" x14ac:dyDescent="0.3">
      <c r="B31" s="24"/>
      <c r="C31" s="25" t="s">
        <v>11</v>
      </c>
      <c r="D31" s="26">
        <v>6711</v>
      </c>
      <c r="E31" s="27">
        <f>D31/D30</f>
        <v>2.2756866734486265</v>
      </c>
      <c r="F31" s="28">
        <v>3</v>
      </c>
      <c r="G31" s="29">
        <v>75</v>
      </c>
      <c r="H31" s="21">
        <f t="shared" si="0"/>
        <v>20133</v>
      </c>
      <c r="I31" s="30">
        <f t="shared" si="1"/>
        <v>2.7308240081383519</v>
      </c>
    </row>
    <row r="32" spans="2:9" s="23" customFormat="1" ht="16.5" thickBot="1" x14ac:dyDescent="0.3">
      <c r="B32" s="15" t="s">
        <v>25</v>
      </c>
      <c r="C32" s="16">
        <v>2025</v>
      </c>
      <c r="D32" s="17">
        <v>2786</v>
      </c>
      <c r="E32" s="18" t="s">
        <v>10</v>
      </c>
      <c r="F32" s="19">
        <v>1</v>
      </c>
      <c r="G32" s="20">
        <v>55</v>
      </c>
      <c r="H32" s="21">
        <f t="shared" si="0"/>
        <v>2786</v>
      </c>
      <c r="I32" s="22" t="s">
        <v>10</v>
      </c>
    </row>
    <row r="33" spans="2:9" ht="16.5" thickBot="1" x14ac:dyDescent="0.3">
      <c r="B33" s="24"/>
      <c r="C33" s="25" t="s">
        <v>11</v>
      </c>
      <c r="D33" s="26">
        <v>17881</v>
      </c>
      <c r="E33" s="27">
        <f>D33/D32</f>
        <v>6.4181622397702798</v>
      </c>
      <c r="F33" s="28">
        <v>2</v>
      </c>
      <c r="G33" s="29">
        <v>75</v>
      </c>
      <c r="H33" s="21">
        <f t="shared" si="0"/>
        <v>35762</v>
      </c>
      <c r="I33" s="30">
        <f t="shared" si="1"/>
        <v>12.83632447954056</v>
      </c>
    </row>
    <row r="34" spans="2:9" s="23" customFormat="1" ht="16.5" thickBot="1" x14ac:dyDescent="0.3">
      <c r="B34" s="15" t="s">
        <v>26</v>
      </c>
      <c r="C34" s="16">
        <v>2025</v>
      </c>
      <c r="D34" s="17">
        <v>2735</v>
      </c>
      <c r="E34" s="18" t="s">
        <v>10</v>
      </c>
      <c r="F34" s="19">
        <v>2</v>
      </c>
      <c r="G34" s="20">
        <v>55</v>
      </c>
      <c r="H34" s="21">
        <f t="shared" si="0"/>
        <v>5470</v>
      </c>
      <c r="I34" s="22" t="s">
        <v>10</v>
      </c>
    </row>
    <row r="35" spans="2:9" ht="16.5" thickBot="1" x14ac:dyDescent="0.3">
      <c r="B35" s="24"/>
      <c r="C35" s="25" t="s">
        <v>11</v>
      </c>
      <c r="D35" s="26">
        <v>32054</v>
      </c>
      <c r="E35" s="27">
        <f>D35/D34</f>
        <v>11.719926873857403</v>
      </c>
      <c r="F35" s="28">
        <v>3</v>
      </c>
      <c r="G35" s="29">
        <v>75</v>
      </c>
      <c r="H35" s="21">
        <f t="shared" si="0"/>
        <v>96162</v>
      </c>
      <c r="I35" s="30">
        <f t="shared" si="1"/>
        <v>17.579890310786105</v>
      </c>
    </row>
    <row r="36" spans="2:9" s="23" customFormat="1" ht="16.5" thickBot="1" x14ac:dyDescent="0.3">
      <c r="B36" s="15" t="s">
        <v>27</v>
      </c>
      <c r="C36" s="16">
        <v>2025</v>
      </c>
      <c r="D36" s="17">
        <v>4421</v>
      </c>
      <c r="E36" s="18" t="s">
        <v>10</v>
      </c>
      <c r="F36" s="19">
        <v>1.5</v>
      </c>
      <c r="G36" s="20">
        <v>55</v>
      </c>
      <c r="H36" s="21">
        <f t="shared" si="0"/>
        <v>6631.5</v>
      </c>
      <c r="I36" s="22" t="s">
        <v>10</v>
      </c>
    </row>
    <row r="37" spans="2:9" ht="16.5" thickBot="1" x14ac:dyDescent="0.3">
      <c r="B37" s="24"/>
      <c r="C37" s="25" t="s">
        <v>11</v>
      </c>
      <c r="D37" s="26">
        <v>23819</v>
      </c>
      <c r="E37" s="27">
        <f>D37/D36</f>
        <v>5.3876950916082338</v>
      </c>
      <c r="F37" s="28">
        <v>2</v>
      </c>
      <c r="G37" s="29">
        <v>75</v>
      </c>
      <c r="H37" s="21">
        <f t="shared" si="0"/>
        <v>47638</v>
      </c>
      <c r="I37" s="30">
        <f t="shared" si="1"/>
        <v>7.1835934554776442</v>
      </c>
    </row>
    <row r="38" spans="2:9" s="23" customFormat="1" ht="16.5" thickBot="1" x14ac:dyDescent="0.3">
      <c r="B38" s="15" t="s">
        <v>28</v>
      </c>
      <c r="C38" s="16">
        <v>2025</v>
      </c>
      <c r="D38" s="17">
        <v>4421</v>
      </c>
      <c r="E38" s="18" t="s">
        <v>10</v>
      </c>
      <c r="F38" s="19">
        <v>2</v>
      </c>
      <c r="G38" s="20">
        <v>55</v>
      </c>
      <c r="H38" s="21">
        <f t="shared" si="0"/>
        <v>8842</v>
      </c>
      <c r="I38" s="22" t="s">
        <v>10</v>
      </c>
    </row>
    <row r="39" spans="2:9" ht="16.5" thickBot="1" x14ac:dyDescent="0.3">
      <c r="B39" s="24"/>
      <c r="C39" s="25" t="s">
        <v>11</v>
      </c>
      <c r="D39" s="26">
        <v>23819</v>
      </c>
      <c r="E39" s="27">
        <f>D39/D38</f>
        <v>5.3876950916082338</v>
      </c>
      <c r="F39" s="28">
        <v>2</v>
      </c>
      <c r="G39" s="29">
        <v>75</v>
      </c>
      <c r="H39" s="21">
        <f t="shared" si="0"/>
        <v>47638</v>
      </c>
      <c r="I39" s="30">
        <f t="shared" si="1"/>
        <v>5.3876950916082338</v>
      </c>
    </row>
    <row r="40" spans="2:9" s="23" customFormat="1" ht="16.5" thickBot="1" x14ac:dyDescent="0.3">
      <c r="B40" s="15" t="s">
        <v>29</v>
      </c>
      <c r="C40" s="16">
        <v>2025</v>
      </c>
      <c r="D40" s="17">
        <v>4421</v>
      </c>
      <c r="E40" s="18" t="s">
        <v>10</v>
      </c>
      <c r="F40" s="19">
        <v>2</v>
      </c>
      <c r="G40" s="20">
        <v>55</v>
      </c>
      <c r="H40" s="21">
        <f t="shared" si="0"/>
        <v>8842</v>
      </c>
      <c r="I40" s="22" t="s">
        <v>10</v>
      </c>
    </row>
    <row r="41" spans="2:9" ht="16.5" thickBot="1" x14ac:dyDescent="0.3">
      <c r="B41" s="24"/>
      <c r="C41" s="25" t="s">
        <v>11</v>
      </c>
      <c r="D41" s="26">
        <v>23819</v>
      </c>
      <c r="E41" s="27">
        <f>D41/D40</f>
        <v>5.3876950916082338</v>
      </c>
      <c r="F41" s="28">
        <v>2</v>
      </c>
      <c r="G41" s="29">
        <v>75</v>
      </c>
      <c r="H41" s="21">
        <f t="shared" si="0"/>
        <v>47638</v>
      </c>
      <c r="I41" s="30">
        <f t="shared" si="1"/>
        <v>5.3876950916082338</v>
      </c>
    </row>
    <row r="42" spans="2:9" s="23" customFormat="1" ht="16.5" thickBot="1" x14ac:dyDescent="0.3">
      <c r="B42" s="15" t="s">
        <v>30</v>
      </c>
      <c r="C42" s="16">
        <v>2025</v>
      </c>
      <c r="D42" s="17">
        <v>4421</v>
      </c>
      <c r="E42" s="18" t="s">
        <v>10</v>
      </c>
      <c r="F42" s="19">
        <v>2.5</v>
      </c>
      <c r="G42" s="20">
        <v>55</v>
      </c>
      <c r="H42" s="21">
        <f t="shared" si="0"/>
        <v>11052.5</v>
      </c>
      <c r="I42" s="22" t="s">
        <v>10</v>
      </c>
    </row>
    <row r="43" spans="2:9" ht="16.5" thickBot="1" x14ac:dyDescent="0.3">
      <c r="B43" s="24"/>
      <c r="C43" s="25" t="s">
        <v>11</v>
      </c>
      <c r="D43" s="26">
        <v>23819</v>
      </c>
      <c r="E43" s="27">
        <f>D43/D42</f>
        <v>5.3876950916082338</v>
      </c>
      <c r="F43" s="28">
        <v>4</v>
      </c>
      <c r="G43" s="29">
        <v>75</v>
      </c>
      <c r="H43" s="21">
        <f t="shared" si="0"/>
        <v>95276</v>
      </c>
      <c r="I43" s="30">
        <f t="shared" si="1"/>
        <v>8.6203121465731734</v>
      </c>
    </row>
    <row r="44" spans="2:9" s="23" customFormat="1" ht="16.5" thickBot="1" x14ac:dyDescent="0.3">
      <c r="B44" s="15" t="s">
        <v>31</v>
      </c>
      <c r="C44" s="16">
        <v>2025</v>
      </c>
      <c r="D44" s="17">
        <v>4421</v>
      </c>
      <c r="E44" s="18" t="s">
        <v>10</v>
      </c>
      <c r="F44" s="19">
        <v>2</v>
      </c>
      <c r="G44" s="20">
        <v>55</v>
      </c>
      <c r="H44" s="21">
        <f t="shared" si="0"/>
        <v>8842</v>
      </c>
      <c r="I44" s="22" t="s">
        <v>10</v>
      </c>
    </row>
    <row r="45" spans="2:9" ht="16.5" thickBot="1" x14ac:dyDescent="0.3">
      <c r="B45" s="24"/>
      <c r="C45" s="25" t="s">
        <v>11</v>
      </c>
      <c r="D45" s="26">
        <v>23819</v>
      </c>
      <c r="E45" s="27">
        <f>D45/D44</f>
        <v>5.3876950916082338</v>
      </c>
      <c r="F45" s="28">
        <v>2</v>
      </c>
      <c r="G45" s="29">
        <v>75</v>
      </c>
      <c r="H45" s="21">
        <f t="shared" si="0"/>
        <v>47638</v>
      </c>
      <c r="I45" s="30">
        <f t="shared" si="1"/>
        <v>5.3876950916082338</v>
      </c>
    </row>
    <row r="46" spans="2:9" s="23" customFormat="1" ht="16.5" thickBot="1" x14ac:dyDescent="0.3">
      <c r="B46" s="31" t="s">
        <v>32</v>
      </c>
      <c r="C46" s="32">
        <v>2025</v>
      </c>
      <c r="D46" s="33">
        <v>4421</v>
      </c>
      <c r="E46" s="34" t="s">
        <v>10</v>
      </c>
      <c r="F46" s="35">
        <v>2.5</v>
      </c>
      <c r="G46" s="36">
        <v>55</v>
      </c>
      <c r="H46" s="21">
        <f t="shared" si="0"/>
        <v>11052.5</v>
      </c>
      <c r="I46" s="37" t="s">
        <v>10</v>
      </c>
    </row>
    <row r="47" spans="2:9" ht="16.5" thickBot="1" x14ac:dyDescent="0.3">
      <c r="B47" s="38"/>
      <c r="C47" s="39" t="s">
        <v>11</v>
      </c>
      <c r="D47" s="40">
        <v>23819</v>
      </c>
      <c r="E47" s="41">
        <f>D47/D46</f>
        <v>5.3876950916082338</v>
      </c>
      <c r="F47" s="42">
        <v>3</v>
      </c>
      <c r="G47" s="43">
        <v>75</v>
      </c>
      <c r="H47" s="21">
        <f t="shared" si="0"/>
        <v>71457</v>
      </c>
      <c r="I47" s="44">
        <f t="shared" si="1"/>
        <v>6.46523410992988</v>
      </c>
    </row>
    <row r="48" spans="2:9" s="23" customFormat="1" ht="16.5" thickBot="1" x14ac:dyDescent="0.3">
      <c r="B48" s="15" t="s">
        <v>33</v>
      </c>
      <c r="C48" s="16">
        <v>2025</v>
      </c>
      <c r="D48" s="17">
        <v>4421</v>
      </c>
      <c r="E48" s="18" t="s">
        <v>10</v>
      </c>
      <c r="F48" s="19">
        <v>2.5</v>
      </c>
      <c r="G48" s="20">
        <v>55</v>
      </c>
      <c r="H48" s="21">
        <f t="shared" si="0"/>
        <v>11052.5</v>
      </c>
      <c r="I48" s="22" t="s">
        <v>10</v>
      </c>
    </row>
    <row r="49" spans="2:9" ht="16.5" thickBot="1" x14ac:dyDescent="0.3">
      <c r="B49" s="24"/>
      <c r="C49" s="25" t="s">
        <v>11</v>
      </c>
      <c r="D49" s="26">
        <v>23819</v>
      </c>
      <c r="E49" s="27">
        <f>D49/D48</f>
        <v>5.3876950916082338</v>
      </c>
      <c r="F49" s="28">
        <v>4</v>
      </c>
      <c r="G49" s="29">
        <v>75</v>
      </c>
      <c r="H49" s="21">
        <f t="shared" si="0"/>
        <v>95276</v>
      </c>
      <c r="I49" s="30">
        <f t="shared" si="1"/>
        <v>8.6203121465731734</v>
      </c>
    </row>
    <row r="50" spans="2:9" s="23" customFormat="1" ht="16.5" thickBot="1" x14ac:dyDescent="0.3">
      <c r="B50" s="15" t="s">
        <v>34</v>
      </c>
      <c r="C50" s="16">
        <v>2025</v>
      </c>
      <c r="D50" s="17">
        <v>4421</v>
      </c>
      <c r="E50" s="18" t="s">
        <v>10</v>
      </c>
      <c r="F50" s="19">
        <v>3</v>
      </c>
      <c r="G50" s="20">
        <v>55</v>
      </c>
      <c r="H50" s="21">
        <f t="shared" si="0"/>
        <v>13263</v>
      </c>
      <c r="I50" s="22" t="s">
        <v>10</v>
      </c>
    </row>
    <row r="51" spans="2:9" ht="16.5" thickBot="1" x14ac:dyDescent="0.3">
      <c r="B51" s="24"/>
      <c r="C51" s="25" t="s">
        <v>11</v>
      </c>
      <c r="D51" s="26">
        <v>23819</v>
      </c>
      <c r="E51" s="27">
        <f>D51/D50</f>
        <v>5.3876950916082338</v>
      </c>
      <c r="F51" s="28">
        <v>4</v>
      </c>
      <c r="G51" s="29">
        <v>75</v>
      </c>
      <c r="H51" s="21">
        <f t="shared" si="0"/>
        <v>95276</v>
      </c>
      <c r="I51" s="30">
        <f t="shared" si="1"/>
        <v>7.1835934554776442</v>
      </c>
    </row>
    <row r="52" spans="2:9" s="23" customFormat="1" ht="16.5" thickBot="1" x14ac:dyDescent="0.3">
      <c r="B52" s="15" t="s">
        <v>35</v>
      </c>
      <c r="C52" s="16">
        <v>2025</v>
      </c>
      <c r="D52" s="17">
        <v>4421</v>
      </c>
      <c r="E52" s="18" t="s">
        <v>10</v>
      </c>
      <c r="F52" s="19">
        <v>3</v>
      </c>
      <c r="G52" s="20">
        <v>55</v>
      </c>
      <c r="H52" s="21">
        <f t="shared" si="0"/>
        <v>13263</v>
      </c>
      <c r="I52" s="22" t="s">
        <v>10</v>
      </c>
    </row>
    <row r="53" spans="2:9" ht="16.5" thickBot="1" x14ac:dyDescent="0.3">
      <c r="B53" s="24"/>
      <c r="C53" s="25" t="s">
        <v>11</v>
      </c>
      <c r="D53" s="26">
        <v>23819</v>
      </c>
      <c r="E53" s="27">
        <f>D53/D52</f>
        <v>5.3876950916082338</v>
      </c>
      <c r="F53" s="28">
        <v>5</v>
      </c>
      <c r="G53" s="29">
        <v>75</v>
      </c>
      <c r="H53" s="21">
        <f t="shared" si="0"/>
        <v>119095</v>
      </c>
      <c r="I53" s="30">
        <f t="shared" si="1"/>
        <v>8.9794918193470554</v>
      </c>
    </row>
    <row r="54" spans="2:9" s="23" customFormat="1" ht="16.5" thickBot="1" x14ac:dyDescent="0.3">
      <c r="B54" s="15" t="s">
        <v>36</v>
      </c>
      <c r="C54" s="16">
        <v>2025</v>
      </c>
      <c r="D54" s="17">
        <v>4421</v>
      </c>
      <c r="E54" s="18" t="s">
        <v>10</v>
      </c>
      <c r="F54" s="19">
        <v>3</v>
      </c>
      <c r="G54" s="20">
        <v>55</v>
      </c>
      <c r="H54" s="21">
        <f t="shared" si="0"/>
        <v>13263</v>
      </c>
      <c r="I54" s="22" t="s">
        <v>10</v>
      </c>
    </row>
    <row r="55" spans="2:9" ht="16.5" thickBot="1" x14ac:dyDescent="0.3">
      <c r="B55" s="24"/>
      <c r="C55" s="25" t="s">
        <v>11</v>
      </c>
      <c r="D55" s="26">
        <v>23819</v>
      </c>
      <c r="E55" s="27">
        <f>D55/D54</f>
        <v>5.3876950916082338</v>
      </c>
      <c r="F55" s="28">
        <v>5</v>
      </c>
      <c r="G55" s="29">
        <v>75</v>
      </c>
      <c r="H55" s="21">
        <f t="shared" si="0"/>
        <v>119095</v>
      </c>
      <c r="I55" s="30">
        <f t="shared" si="1"/>
        <v>8.9794918193470554</v>
      </c>
    </row>
    <row r="56" spans="2:9" s="23" customFormat="1" ht="16.5" thickBot="1" x14ac:dyDescent="0.3">
      <c r="B56" s="15" t="s">
        <v>37</v>
      </c>
      <c r="C56" s="16">
        <v>2025</v>
      </c>
      <c r="D56" s="17">
        <v>4421</v>
      </c>
      <c r="E56" s="18" t="s">
        <v>10</v>
      </c>
      <c r="F56" s="19">
        <v>3</v>
      </c>
      <c r="G56" s="20">
        <v>55</v>
      </c>
      <c r="H56" s="21">
        <f t="shared" si="0"/>
        <v>13263</v>
      </c>
      <c r="I56" s="22" t="s">
        <v>10</v>
      </c>
    </row>
    <row r="57" spans="2:9" ht="16.5" thickBot="1" x14ac:dyDescent="0.3">
      <c r="B57" s="24"/>
      <c r="C57" s="25" t="s">
        <v>11</v>
      </c>
      <c r="D57" s="26">
        <v>23819</v>
      </c>
      <c r="E57" s="27">
        <f>D57/D56</f>
        <v>5.3876950916082338</v>
      </c>
      <c r="F57" s="28">
        <v>5</v>
      </c>
      <c r="G57" s="29">
        <v>75</v>
      </c>
      <c r="H57" s="21">
        <f t="shared" si="0"/>
        <v>119095</v>
      </c>
      <c r="I57" s="30">
        <f t="shared" si="1"/>
        <v>8.9794918193470554</v>
      </c>
    </row>
    <row r="58" spans="2:9" s="23" customFormat="1" ht="16.5" thickBot="1" x14ac:dyDescent="0.3">
      <c r="B58" s="15" t="s">
        <v>38</v>
      </c>
      <c r="C58" s="16">
        <v>2025</v>
      </c>
      <c r="D58" s="17">
        <v>4421</v>
      </c>
      <c r="E58" s="18" t="s">
        <v>10</v>
      </c>
      <c r="F58" s="19">
        <v>3</v>
      </c>
      <c r="G58" s="20">
        <v>55</v>
      </c>
      <c r="H58" s="21">
        <f t="shared" si="0"/>
        <v>13263</v>
      </c>
      <c r="I58" s="22" t="s">
        <v>10</v>
      </c>
    </row>
    <row r="59" spans="2:9" ht="16.5" thickBot="1" x14ac:dyDescent="0.3">
      <c r="B59" s="24"/>
      <c r="C59" s="25" t="s">
        <v>11</v>
      </c>
      <c r="D59" s="26">
        <v>23819</v>
      </c>
      <c r="E59" s="27">
        <f>D59/D58</f>
        <v>5.3876950916082338</v>
      </c>
      <c r="F59" s="28">
        <v>5</v>
      </c>
      <c r="G59" s="29">
        <v>75</v>
      </c>
      <c r="H59" s="21">
        <f t="shared" si="0"/>
        <v>119095</v>
      </c>
      <c r="I59" s="30">
        <f t="shared" si="1"/>
        <v>8.9794918193470554</v>
      </c>
    </row>
    <row r="60" spans="2:9" s="23" customFormat="1" ht="16.5" thickBot="1" x14ac:dyDescent="0.3">
      <c r="B60" s="15" t="s">
        <v>39</v>
      </c>
      <c r="C60" s="16">
        <v>2025</v>
      </c>
      <c r="D60" s="17">
        <v>2735</v>
      </c>
      <c r="E60" s="18" t="s">
        <v>10</v>
      </c>
      <c r="F60" s="19">
        <v>1.5</v>
      </c>
      <c r="G60" s="20">
        <v>55</v>
      </c>
      <c r="H60" s="21">
        <f t="shared" si="0"/>
        <v>4102.5</v>
      </c>
      <c r="I60" s="22" t="s">
        <v>10</v>
      </c>
    </row>
    <row r="61" spans="2:9" ht="16.5" thickBot="1" x14ac:dyDescent="0.3">
      <c r="B61" s="24"/>
      <c r="C61" s="25" t="s">
        <v>11</v>
      </c>
      <c r="D61" s="26">
        <v>17178</v>
      </c>
      <c r="E61" s="27">
        <f>D61/D60</f>
        <v>6.2808043875685557</v>
      </c>
      <c r="F61" s="28">
        <v>2</v>
      </c>
      <c r="G61" s="29">
        <v>75</v>
      </c>
      <c r="H61" s="21">
        <f t="shared" si="0"/>
        <v>34356</v>
      </c>
      <c r="I61" s="30">
        <f t="shared" si="1"/>
        <v>8.3744058500914083</v>
      </c>
    </row>
    <row r="62" spans="2:9" s="23" customFormat="1" ht="16.5" thickBot="1" x14ac:dyDescent="0.3">
      <c r="B62" s="15" t="s">
        <v>40</v>
      </c>
      <c r="C62" s="16">
        <v>2025</v>
      </c>
      <c r="D62" s="17">
        <v>2735</v>
      </c>
      <c r="E62" s="18" t="s">
        <v>10</v>
      </c>
      <c r="F62" s="19">
        <v>1</v>
      </c>
      <c r="G62" s="20">
        <v>55</v>
      </c>
      <c r="H62" s="21">
        <f t="shared" si="0"/>
        <v>2735</v>
      </c>
      <c r="I62" s="22" t="s">
        <v>10</v>
      </c>
    </row>
    <row r="63" spans="2:9" ht="16.5" thickBot="1" x14ac:dyDescent="0.3">
      <c r="B63" s="24"/>
      <c r="C63" s="25" t="s">
        <v>11</v>
      </c>
      <c r="D63" s="26">
        <v>17178</v>
      </c>
      <c r="E63" s="27">
        <f>D63/D62</f>
        <v>6.2808043875685557</v>
      </c>
      <c r="F63" s="28">
        <v>1</v>
      </c>
      <c r="G63" s="29">
        <v>75</v>
      </c>
      <c r="H63" s="21">
        <f t="shared" si="0"/>
        <v>17178</v>
      </c>
      <c r="I63" s="30">
        <f t="shared" si="1"/>
        <v>6.2808043875685557</v>
      </c>
    </row>
    <row r="64" spans="2:9" s="23" customFormat="1" ht="16.5" thickBot="1" x14ac:dyDescent="0.3">
      <c r="B64" s="15" t="s">
        <v>41</v>
      </c>
      <c r="C64" s="16">
        <v>2025</v>
      </c>
      <c r="D64" s="17">
        <v>2786</v>
      </c>
      <c r="E64" s="18" t="s">
        <v>10</v>
      </c>
      <c r="F64" s="19">
        <v>1</v>
      </c>
      <c r="G64" s="20">
        <v>55</v>
      </c>
      <c r="H64" s="21">
        <f t="shared" si="0"/>
        <v>2786</v>
      </c>
      <c r="I64" s="22" t="s">
        <v>10</v>
      </c>
    </row>
    <row r="65" spans="2:9" ht="16.5" thickBot="1" x14ac:dyDescent="0.3">
      <c r="B65" s="24"/>
      <c r="C65" s="25" t="s">
        <v>11</v>
      </c>
      <c r="D65" s="26">
        <v>17178</v>
      </c>
      <c r="E65" s="27">
        <f>D65/D64</f>
        <v>6.1658291457286429</v>
      </c>
      <c r="F65" s="28">
        <v>2</v>
      </c>
      <c r="G65" s="29">
        <v>75</v>
      </c>
      <c r="H65" s="21">
        <f t="shared" si="0"/>
        <v>34356</v>
      </c>
      <c r="I65" s="30">
        <f t="shared" si="1"/>
        <v>12.331658291457286</v>
      </c>
    </row>
    <row r="66" spans="2:9" s="23" customFormat="1" ht="16.5" thickBot="1" x14ac:dyDescent="0.3">
      <c r="B66" s="15" t="s">
        <v>42</v>
      </c>
      <c r="C66" s="16">
        <v>2025</v>
      </c>
      <c r="D66" s="17">
        <v>3526</v>
      </c>
      <c r="E66" s="18" t="s">
        <v>10</v>
      </c>
      <c r="F66" s="19">
        <v>1</v>
      </c>
      <c r="G66" s="20">
        <v>55</v>
      </c>
      <c r="H66" s="21">
        <f t="shared" si="0"/>
        <v>3526</v>
      </c>
      <c r="I66" s="22" t="s">
        <v>10</v>
      </c>
    </row>
    <row r="67" spans="2:9" ht="16.5" thickBot="1" x14ac:dyDescent="0.3">
      <c r="B67" s="45"/>
      <c r="C67" s="46" t="s">
        <v>11</v>
      </c>
      <c r="D67" s="47">
        <v>7551</v>
      </c>
      <c r="E67" s="48">
        <f>D67/D66</f>
        <v>2.1415201361315939</v>
      </c>
      <c r="F67" s="49">
        <v>2</v>
      </c>
      <c r="G67" s="50">
        <v>75</v>
      </c>
      <c r="H67" s="21">
        <f t="shared" si="0"/>
        <v>15102</v>
      </c>
      <c r="I67" s="51">
        <f t="shared" si="1"/>
        <v>4.2830402722631877</v>
      </c>
    </row>
    <row r="68" spans="2:9" s="23" customFormat="1" ht="16.5" thickBot="1" x14ac:dyDescent="0.3">
      <c r="B68" s="15" t="s">
        <v>43</v>
      </c>
      <c r="C68" s="16">
        <v>2025</v>
      </c>
      <c r="D68" s="17">
        <v>18750</v>
      </c>
      <c r="E68" s="18" t="s">
        <v>10</v>
      </c>
      <c r="F68" s="19">
        <v>1.5</v>
      </c>
      <c r="G68" s="20">
        <v>55</v>
      </c>
      <c r="H68" s="21">
        <f t="shared" si="0"/>
        <v>28125</v>
      </c>
      <c r="I68" s="22" t="s">
        <v>10</v>
      </c>
    </row>
    <row r="69" spans="2:9" ht="16.5" thickBot="1" x14ac:dyDescent="0.3">
      <c r="B69" s="24"/>
      <c r="C69" s="25" t="s">
        <v>11</v>
      </c>
      <c r="D69" s="26">
        <v>89184</v>
      </c>
      <c r="E69" s="27">
        <f>D69/D68</f>
        <v>4.7564799999999998</v>
      </c>
      <c r="F69" s="28">
        <v>2</v>
      </c>
      <c r="G69" s="29">
        <v>75</v>
      </c>
      <c r="H69" s="21">
        <f t="shared" ref="H69:H75" si="2">D69*F69</f>
        <v>178368</v>
      </c>
      <c r="I69" s="30">
        <f t="shared" si="1"/>
        <v>6.3419733333333337</v>
      </c>
    </row>
    <row r="70" spans="2:9" s="23" customFormat="1" ht="16.5" thickBot="1" x14ac:dyDescent="0.3">
      <c r="B70" s="52" t="s">
        <v>44</v>
      </c>
      <c r="C70" s="53">
        <v>2025</v>
      </c>
      <c r="D70" s="54">
        <v>2949</v>
      </c>
      <c r="E70" s="55" t="s">
        <v>10</v>
      </c>
      <c r="F70" s="56">
        <v>1</v>
      </c>
      <c r="G70" s="57">
        <v>55</v>
      </c>
      <c r="H70" s="21">
        <f t="shared" si="2"/>
        <v>2949</v>
      </c>
      <c r="I70" s="58" t="s">
        <v>10</v>
      </c>
    </row>
    <row r="71" spans="2:9" ht="16.5" thickBot="1" x14ac:dyDescent="0.3">
      <c r="B71" s="24"/>
      <c r="C71" s="25" t="s">
        <v>11</v>
      </c>
      <c r="D71" s="26">
        <v>6711</v>
      </c>
      <c r="E71" s="27">
        <f>D71/D70</f>
        <v>2.2756866734486265</v>
      </c>
      <c r="F71" s="28">
        <v>2</v>
      </c>
      <c r="G71" s="29">
        <v>75</v>
      </c>
      <c r="H71" s="21">
        <f t="shared" si="2"/>
        <v>13422</v>
      </c>
      <c r="I71" s="30">
        <f t="shared" ref="I71:I75" si="3">H71/H70</f>
        <v>4.551373346897253</v>
      </c>
    </row>
    <row r="72" spans="2:9" s="23" customFormat="1" ht="16.5" thickBot="1" x14ac:dyDescent="0.3">
      <c r="B72" s="15" t="s">
        <v>45</v>
      </c>
      <c r="C72" s="16">
        <v>2025</v>
      </c>
      <c r="D72" s="17">
        <v>2949</v>
      </c>
      <c r="E72" s="18" t="s">
        <v>10</v>
      </c>
      <c r="F72" s="19">
        <v>2.5</v>
      </c>
      <c r="G72" s="20">
        <v>55</v>
      </c>
      <c r="H72" s="21">
        <f t="shared" si="2"/>
        <v>7372.5</v>
      </c>
      <c r="I72" s="22" t="s">
        <v>10</v>
      </c>
    </row>
    <row r="73" spans="2:9" ht="16.5" thickBot="1" x14ac:dyDescent="0.3">
      <c r="B73" s="24"/>
      <c r="C73" s="25" t="s">
        <v>11</v>
      </c>
      <c r="D73" s="26">
        <v>6711</v>
      </c>
      <c r="E73" s="27">
        <f>D73/D72</f>
        <v>2.2756866734486265</v>
      </c>
      <c r="F73" s="28">
        <v>3</v>
      </c>
      <c r="G73" s="29">
        <v>75</v>
      </c>
      <c r="H73" s="21">
        <f t="shared" si="2"/>
        <v>20133</v>
      </c>
      <c r="I73" s="30">
        <f t="shared" si="3"/>
        <v>2.7308240081383519</v>
      </c>
    </row>
    <row r="74" spans="2:9" s="23" customFormat="1" ht="16.5" thickBot="1" x14ac:dyDescent="0.3">
      <c r="B74" s="15" t="s">
        <v>46</v>
      </c>
      <c r="C74" s="16">
        <v>2025</v>
      </c>
      <c r="D74" s="17">
        <v>2735</v>
      </c>
      <c r="E74" s="18" t="s">
        <v>10</v>
      </c>
      <c r="F74" s="19">
        <v>2</v>
      </c>
      <c r="G74" s="20">
        <v>55</v>
      </c>
      <c r="H74" s="21">
        <f t="shared" si="2"/>
        <v>5470</v>
      </c>
      <c r="I74" s="22" t="s">
        <v>10</v>
      </c>
    </row>
    <row r="75" spans="2:9" ht="16.5" thickBot="1" x14ac:dyDescent="0.3">
      <c r="B75" s="59"/>
      <c r="C75" s="25" t="s">
        <v>11</v>
      </c>
      <c r="D75" s="60">
        <v>32054</v>
      </c>
      <c r="E75" s="61">
        <f>D75/D74</f>
        <v>11.719926873857403</v>
      </c>
      <c r="F75" s="29">
        <v>3</v>
      </c>
      <c r="G75" s="29">
        <v>75</v>
      </c>
      <c r="H75" s="62">
        <f t="shared" si="2"/>
        <v>96162</v>
      </c>
      <c r="I75" s="30">
        <f t="shared" si="3"/>
        <v>17.579890310786105</v>
      </c>
    </row>
  </sheetData>
  <autoFilter ref="B3:I75" xr:uid="{00000000-0009-0000-0000-000000000000}"/>
  <pageMargins left="0.31496062992125984" right="0.31496062992125984" top="0.35433070866141736" bottom="0.35433070866141736" header="0.31496062992125984" footer="0.31496062992125984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упаковка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Наталья Сергеевна</dc:creator>
  <cp:lastModifiedBy>Дарья И. Чепайкина</cp:lastModifiedBy>
  <dcterms:created xsi:type="dcterms:W3CDTF">2025-06-04T15:08:13Z</dcterms:created>
  <dcterms:modified xsi:type="dcterms:W3CDTF">2025-06-05T09:04:33Z</dcterms:modified>
</cp:coreProperties>
</file>